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<sst xmlns="http://schemas.openxmlformats.org/spreadsheetml/2006/main" count="27" uniqueCount="27">
  <si>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</si>
  <si>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</si>
  <si>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</si>
  <si>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</si>
  <si>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</si>
  <si>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</si>
  <si>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</si>
  <si>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</si>
  <si>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</si>
  <si>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</si>
  <si>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</si>
  <si>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</si>
  <si>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</si>
  <si>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</si>
  <si>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</si>
  <si>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</si>
  <si>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</si>
  <si>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</si>
  <si>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</si>
  <si>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</si>
  <si>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</si>
  <si>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</si>
  <si>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</si>
  <si>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</si>
  <si>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</si>
  <si>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</si>
  <si>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ROMITA, GTO.
ESTADO ANALÍTICO DEL ACTIVO
Del 1 de Enero al AL 30 DE JUNIO DEL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</si>
</sst>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0" fontId="3" fillId="33" borderId="14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 quotePrefix="1">
      <alignment horizontal="center" vertical="center" wrapText="1"/>
      <protection/>
    </xf>
    <xf numFmtId="4" fontId="3" fillId="0" borderId="17" xfId="59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9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9" applyFont="1" applyFill="1" applyBorder="1" applyAlignment="1">
      <alignment vertical="top" wrapText="1"/>
      <protection/>
    </xf>
    <xf numFmtId="4" fontId="4" fillId="0" borderId="17" xfId="59" applyNumberFormat="1" applyFont="1" applyFill="1" applyBorder="1" applyAlignment="1" applyProtection="1">
      <alignment vertical="top" wrapText="1"/>
      <protection locked="0"/>
    </xf>
    <xf numFmtId="4" fontId="4" fillId="0" borderId="17" xfId="59" applyNumberFormat="1" applyFont="1" applyFill="1" applyBorder="1" applyAlignment="1" applyProtection="1">
      <alignment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B16" sqref="B16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334942232.17</v>
      </c>
      <c r="D4" s="13">
        <f>SUM(D6+D15)</f>
        <v>318119667.78000003</v>
      </c>
      <c r="E4" s="13">
        <f>SUM(E6+E15)</f>
        <v>294312709.59000003</v>
      </c>
      <c r="F4" s="13">
        <f>SUM(F6+F15)</f>
        <v>358749190.36</v>
      </c>
      <c r="G4" s="13">
        <f>SUM(G6+G15)</f>
        <v>23806958.18999996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17291133.630000003</v>
      </c>
      <c r="D6" s="13">
        <f>SUM(D7:D13)</f>
        <v>316027325.35</v>
      </c>
      <c r="E6" s="13">
        <f>SUM(E7:E13)</f>
        <v>294065056.49</v>
      </c>
      <c r="F6" s="13">
        <f>SUM(F7:F13)</f>
        <v>39253402.48999999</v>
      </c>
      <c r="G6" s="18">
        <f>SUM(G7:G13)</f>
        <v>21962268.859999985</v>
      </c>
    </row>
    <row r="7" spans="1:7" ht="11.25">
      <c r="A7" s="3">
        <v>1110</v>
      </c>
      <c r="B7" s="7" t="s">
        <v>9</v>
      </c>
      <c r="C7" s="18">
        <v>13552998.8</v>
      </c>
      <c r="D7" s="18">
        <v>256722275.08</v>
      </c>
      <c r="E7" s="18">
        <v>239395778.4</v>
      </c>
      <c r="F7" s="18">
        <f>C7+D7-E7</f>
        <v>30879495.47999999</v>
      </c>
      <c r="G7" s="18">
        <f aca="true" t="shared" si="0" ref="G7:G13">F7-C7</f>
        <v>17326496.67999999</v>
      </c>
    </row>
    <row r="8" spans="1:7" ht="11.25">
      <c r="A8" s="3">
        <v>1120</v>
      </c>
      <c r="B8" s="7" t="s">
        <v>10</v>
      </c>
      <c r="C8" s="18">
        <v>2129668.32</v>
      </c>
      <c r="D8" s="18">
        <v>58775746.75</v>
      </c>
      <c r="E8" s="18">
        <v>54623205.56</v>
      </c>
      <c r="F8" s="18">
        <f aca="true" t="shared" si="1" ref="F8:F13">C8+D8-E8</f>
        <v>6282209.509999998</v>
      </c>
      <c r="G8" s="18">
        <f t="shared" si="0"/>
        <v>4152541.189999998</v>
      </c>
    </row>
    <row r="9" spans="1:7" ht="11.25">
      <c r="A9" s="3">
        <v>1130</v>
      </c>
      <c r="B9" s="7" t="s">
        <v>11</v>
      </c>
      <c r="C9" s="18">
        <v>1608466.51</v>
      </c>
      <c r="D9" s="18">
        <v>529303.52</v>
      </c>
      <c r="E9" s="18">
        <v>46072.53</v>
      </c>
      <c r="F9" s="18">
        <f t="shared" si="1"/>
        <v>2091697.5000000002</v>
      </c>
      <c r="G9" s="18">
        <f t="shared" si="0"/>
        <v>483230.9900000002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317651098.54</v>
      </c>
      <c r="D15" s="13">
        <f>SUM(D16:D24)</f>
        <v>2092342.4300000002</v>
      </c>
      <c r="E15" s="13">
        <f>SUM(E16:E24)</f>
        <v>247653.1</v>
      </c>
      <c r="F15" s="13">
        <f>SUM(F16:F24)</f>
        <v>319495787.87</v>
      </c>
      <c r="G15" s="13">
        <f>SUM(G16:G24)</f>
        <v>1844689.329999974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311588855.47</v>
      </c>
      <c r="D18" s="19">
        <v>523136.84</v>
      </c>
      <c r="E18" s="19">
        <v>0</v>
      </c>
      <c r="F18" s="19">
        <f t="shared" si="3"/>
        <v>312111992.31</v>
      </c>
      <c r="G18" s="19">
        <f t="shared" si="2"/>
        <v>523136.8399999738</v>
      </c>
    </row>
    <row r="19" spans="1:7" ht="11.25">
      <c r="A19" s="3">
        <v>1240</v>
      </c>
      <c r="B19" s="7" t="s">
        <v>18</v>
      </c>
      <c r="C19" s="18">
        <v>15037659.11</v>
      </c>
      <c r="D19" s="18">
        <v>1569205.59</v>
      </c>
      <c r="E19" s="18">
        <v>247653.1</v>
      </c>
      <c r="F19" s="18">
        <f t="shared" si="3"/>
        <v>16359211.6</v>
      </c>
      <c r="G19" s="18">
        <f t="shared" si="2"/>
        <v>1321552.4900000002</v>
      </c>
    </row>
    <row r="20" spans="1:7" ht="11.25">
      <c r="A20" s="3">
        <v>1250</v>
      </c>
      <c r="B20" s="7" t="s">
        <v>19</v>
      </c>
      <c r="C20" s="18">
        <v>157356.03</v>
      </c>
      <c r="D20" s="18">
        <v>0</v>
      </c>
      <c r="E20" s="18">
        <v>0</v>
      </c>
      <c r="F20" s="18">
        <f t="shared" si="3"/>
        <v>157356.03</v>
      </c>
      <c r="G20" s="18">
        <f t="shared" si="2"/>
        <v>0</v>
      </c>
    </row>
    <row r="21" spans="1:7" ht="11.25">
      <c r="A21" s="3">
        <v>1260</v>
      </c>
      <c r="B21" s="7" t="s">
        <v>20</v>
      </c>
      <c r="C21" s="18">
        <v>-9405859.29</v>
      </c>
      <c r="D21" s="18">
        <v>0</v>
      </c>
      <c r="E21" s="18">
        <v>0</v>
      </c>
      <c r="F21" s="18">
        <f t="shared" si="3"/>
        <v>-9405859.29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273087.22</v>
      </c>
      <c r="D22" s="18">
        <v>0</v>
      </c>
      <c r="E22" s="18">
        <v>0</v>
      </c>
      <c r="F22" s="18">
        <f t="shared" si="3"/>
        <v>273087.22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7" ht="11.25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2018-03-08T18:40:55Z</cp:lastPrinted>
  <dcterms:created xsi:type="dcterms:W3CDTF">2014-02-09T04:04:15Z</dcterms:created>
  <dcterms:modified xsi:type="dcterms:W3CDTF">2019-08-01T15:36:30Z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